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综合成绩" sheetId="3" r:id="rId1"/>
  </sheets>
  <definedNames>
    <definedName name="_xlnm._FilterDatabase" localSheetId="0" hidden="1">综合成绩!$A$3:$K$26</definedName>
    <definedName name="_xlnm.Print_Titles" localSheetId="0">综合成绩!$3:$3</definedName>
  </definedNames>
  <calcPr calcId="144525"/>
</workbook>
</file>

<file path=xl/sharedStrings.xml><?xml version="1.0" encoding="utf-8"?>
<sst xmlns="http://schemas.openxmlformats.org/spreadsheetml/2006/main" count="175" uniqueCount="99">
  <si>
    <t>附件</t>
  </si>
  <si>
    <t>2022年益阳市赫山区事业单位公开招聘
工作人员考试综合成绩</t>
  </si>
  <si>
    <t>报考单位</t>
  </si>
  <si>
    <t>报考职位</t>
  </si>
  <si>
    <t>准考证号</t>
  </si>
  <si>
    <t>性别</t>
  </si>
  <si>
    <t>笔试成绩</t>
  </si>
  <si>
    <t>笔试折合成绩
（60%）</t>
  </si>
  <si>
    <t>面试室</t>
  </si>
  <si>
    <t>抽签序号</t>
  </si>
  <si>
    <t>面试成绩
（实际操作）</t>
  </si>
  <si>
    <t>面试折合成绩
（40%）</t>
  </si>
  <si>
    <t>综合成绩</t>
  </si>
  <si>
    <t>益阳市卫生职业技术学校</t>
  </si>
  <si>
    <t>英语</t>
  </si>
  <si>
    <t>01070080702</t>
  </si>
  <si>
    <t>女</t>
  </si>
  <si>
    <t>面试一室</t>
  </si>
  <si>
    <t>19</t>
  </si>
  <si>
    <t>84.08</t>
  </si>
  <si>
    <t>01070080803</t>
  </si>
  <si>
    <t>男</t>
  </si>
  <si>
    <t>20</t>
  </si>
  <si>
    <t>81.92</t>
  </si>
  <si>
    <t>语文</t>
  </si>
  <si>
    <t>01040050518</t>
  </si>
  <si>
    <t>21</t>
  </si>
  <si>
    <t>81.96</t>
  </si>
  <si>
    <t>01040050521</t>
  </si>
  <si>
    <t>22</t>
  </si>
  <si>
    <t>82.42</t>
  </si>
  <si>
    <t>01040050502</t>
  </si>
  <si>
    <t>23</t>
  </si>
  <si>
    <t>80.44</t>
  </si>
  <si>
    <t>01040050509</t>
  </si>
  <si>
    <t>24</t>
  </si>
  <si>
    <t>82.12</t>
  </si>
  <si>
    <t>赫山区金家堤陈列馆管理所</t>
  </si>
  <si>
    <t>讲解员（一）</t>
  </si>
  <si>
    <t>01080100924</t>
  </si>
  <si>
    <t>25</t>
  </si>
  <si>
    <t>85.18</t>
  </si>
  <si>
    <t>01080101003</t>
  </si>
  <si>
    <t>26</t>
  </si>
  <si>
    <t>83.66</t>
  </si>
  <si>
    <t>01080100927</t>
  </si>
  <si>
    <t>27</t>
  </si>
  <si>
    <t>84.46</t>
  </si>
  <si>
    <t>讲解员（二）</t>
  </si>
  <si>
    <t>01080090904</t>
  </si>
  <si>
    <t>28</t>
  </si>
  <si>
    <t>80.86</t>
  </si>
  <si>
    <t>01080090906</t>
  </si>
  <si>
    <t>29</t>
  </si>
  <si>
    <t>81.72</t>
  </si>
  <si>
    <t>中医康复（教学）</t>
  </si>
  <si>
    <t>01030040402</t>
  </si>
  <si>
    <t>30</t>
  </si>
  <si>
    <t>81.98</t>
  </si>
  <si>
    <t>01030040414</t>
  </si>
  <si>
    <t>31</t>
  </si>
  <si>
    <t>82.86</t>
  </si>
  <si>
    <t>数学</t>
  </si>
  <si>
    <t>01050060603</t>
  </si>
  <si>
    <t>32</t>
  </si>
  <si>
    <t>83.74</t>
  </si>
  <si>
    <t>护理（一）（实训指导员）</t>
  </si>
  <si>
    <t>01010010210</t>
  </si>
  <si>
    <t>33</t>
  </si>
  <si>
    <t>81.24</t>
  </si>
  <si>
    <t>01010010222</t>
  </si>
  <si>
    <t>34</t>
  </si>
  <si>
    <t>79.88</t>
  </si>
  <si>
    <t>01010010207</t>
  </si>
  <si>
    <t>35</t>
  </si>
  <si>
    <t>86.14</t>
  </si>
  <si>
    <t>护理（二）（教学）</t>
  </si>
  <si>
    <t>01010020317</t>
  </si>
  <si>
    <t>36</t>
  </si>
  <si>
    <t>82.68</t>
  </si>
  <si>
    <t>01010020314</t>
  </si>
  <si>
    <t>37</t>
  </si>
  <si>
    <t>80.28</t>
  </si>
  <si>
    <t>01050060601</t>
  </si>
  <si>
    <t>缺考</t>
  </si>
  <si>
    <t>0</t>
  </si>
  <si>
    <t>赫山区融媒体中心</t>
  </si>
  <si>
    <t>全媒体记者</t>
  </si>
  <si>
    <t>01020030324</t>
  </si>
  <si>
    <t>操作一室</t>
  </si>
  <si>
    <t>03</t>
  </si>
  <si>
    <t>85.633</t>
  </si>
  <si>
    <t>新闻编辑</t>
  </si>
  <si>
    <t>01060070619</t>
  </si>
  <si>
    <t>02</t>
  </si>
  <si>
    <t>81.113</t>
  </si>
  <si>
    <t>01060070617</t>
  </si>
  <si>
    <t>01</t>
  </si>
  <si>
    <t>83.400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</si>
</sst>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1">
    <font>
      <sz val="11"/>
      <color theme="1"/>
      <name val="等线"/>
      <charset val="134"/>
      <scheme val="minor"/>
    </font>
    <font>
      <b/>
      <sz val="20"/>
      <color rgb="FF333333"/>
      <name val="Microsoft yahe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177" fontId="0" fillId="3" borderId="2" xfId="0" applyNumberFormat="1" applyFill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 shrinkToFit="1"/>
    </xf>
    <xf numFmtId="176" fontId="0" fillId="0" borderId="2" xfId="0" applyNumberFormat="1" applyBorder="1" applyAlignment="1">
      <alignment horizontal="center" vertical="center" shrinkToFit="1"/>
    </xf>
    <xf numFmtId="49" fontId="0" fillId="2" borderId="0" xfId="0" applyNumberFormat="1" applyFill="1" applyAlignment="1">
      <alignment horizontal="center" vertical="center"/>
    </xf>
    <xf numFmtId="176" fontId="0" fillId="2" borderId="0" xfId="0" applyNumberFormat="1" applyFill="1">
      <alignment vertical="center"/>
    </xf>
    <xf numFmtId="49" fontId="0" fillId="3" borderId="0" xfId="0" applyNumberFormat="1" applyFill="1" applyAlignment="1">
      <alignment horizontal="center" vertical="center"/>
    </xf>
    <xf numFmtId="176" fontId="0" fillId="3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6"/>
  <sheetViews>
    <sheetView tabSelected="1" workbookViewId="0">
      <selection activeCell="A2" sqref="A2:K2"/>
    </sheetView>
  </sheetViews>
  <sheetFormatPr defaultColWidth="9" defaultRowHeight="14.25"/>
  <cols>
    <col min="1" max="1" width="23.125" customWidth="1"/>
    <col min="2" max="2" width="19.75" customWidth="1"/>
    <col min="3" max="3" width="13" customWidth="1"/>
    <col min="4" max="4" width="5.5" hidden="1" customWidth="1"/>
    <col min="5" max="5" width="8.5" customWidth="1"/>
    <col min="6" max="6" width="17" customWidth="1"/>
    <col min="7" max="7" width="10.5" customWidth="1"/>
    <col min="8" max="8" width="9" style="3"/>
    <col min="9" max="9" width="12.875" style="3" customWidth="1"/>
    <col min="10" max="10" width="13.25" style="3" customWidth="1"/>
    <col min="11" max="11" width="8.25" style="4" customWidth="1"/>
  </cols>
  <sheetData>
    <row r="1" spans="1:1">
      <c r="A1" s="5" t="s">
        <v>0</v>
      </c>
    </row>
    <row r="2" ht="67.5" customHeight="1" spans="1:11">
      <c r="A2" s="6" t="s">
        <v>1</v>
      </c>
      <c r="B2" s="6"/>
      <c r="C2" s="6"/>
      <c r="D2" s="6"/>
      <c r="E2" s="6"/>
      <c r="F2" s="6"/>
      <c r="G2" s="6"/>
      <c r="H2" s="7"/>
      <c r="I2" s="7"/>
      <c r="J2" s="7"/>
      <c r="K2" s="16"/>
    </row>
    <row r="3" ht="39.7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 t="s">
        <v>8</v>
      </c>
      <c r="H3" s="11" t="s">
        <v>9</v>
      </c>
      <c r="I3" s="17" t="s">
        <v>10</v>
      </c>
      <c r="J3" s="17" t="s">
        <v>11</v>
      </c>
      <c r="K3" s="18" t="s">
        <v>12</v>
      </c>
    </row>
    <row r="4" ht="20.1" customHeight="1" spans="1:11">
      <c r="A4" s="8" t="s">
        <v>13</v>
      </c>
      <c r="B4" s="8" t="s">
        <v>14</v>
      </c>
      <c r="C4" s="8" t="s">
        <v>15</v>
      </c>
      <c r="D4" s="8" t="s">
        <v>16</v>
      </c>
      <c r="E4" s="12">
        <v>81.55</v>
      </c>
      <c r="F4" s="8">
        <f t="shared" ref="F4:F26" si="0">E4*0.6</f>
        <v>48.93</v>
      </c>
      <c r="G4" s="9" t="s">
        <v>17</v>
      </c>
      <c r="H4" s="11" t="s">
        <v>18</v>
      </c>
      <c r="I4" s="11" t="s">
        <v>19</v>
      </c>
      <c r="J4" s="11">
        <f t="shared" ref="J4:J22" si="1">I4*0.4</f>
        <v>33.632</v>
      </c>
      <c r="K4" s="18">
        <f t="shared" ref="K4:K26" si="2">F4+J4</f>
        <v>82.562</v>
      </c>
    </row>
    <row r="5" ht="20.1" customHeight="1" spans="1:11">
      <c r="A5" s="8" t="s">
        <v>13</v>
      </c>
      <c r="B5" s="8" t="s">
        <v>14</v>
      </c>
      <c r="C5" s="8" t="s">
        <v>20</v>
      </c>
      <c r="D5" s="8" t="s">
        <v>21</v>
      </c>
      <c r="E5" s="12">
        <v>81.4</v>
      </c>
      <c r="F5" s="8">
        <f t="shared" si="0"/>
        <v>48.84</v>
      </c>
      <c r="G5" s="9" t="s">
        <v>17</v>
      </c>
      <c r="H5" s="11" t="s">
        <v>22</v>
      </c>
      <c r="I5" s="11" t="s">
        <v>23</v>
      </c>
      <c r="J5" s="11">
        <f t="shared" si="1"/>
        <v>32.768</v>
      </c>
      <c r="K5" s="18">
        <f t="shared" si="2"/>
        <v>81.608</v>
      </c>
    </row>
    <row r="6" ht="20.1" customHeight="1" spans="1:11">
      <c r="A6" s="8" t="s">
        <v>13</v>
      </c>
      <c r="B6" s="8" t="s">
        <v>24</v>
      </c>
      <c r="C6" s="8" t="s">
        <v>25</v>
      </c>
      <c r="D6" s="8" t="s">
        <v>16</v>
      </c>
      <c r="E6" s="12">
        <v>73.25</v>
      </c>
      <c r="F6" s="8">
        <f t="shared" si="0"/>
        <v>43.95</v>
      </c>
      <c r="G6" s="9" t="s">
        <v>17</v>
      </c>
      <c r="H6" s="11" t="s">
        <v>26</v>
      </c>
      <c r="I6" s="11" t="s">
        <v>27</v>
      </c>
      <c r="J6" s="11">
        <f t="shared" si="1"/>
        <v>32.784</v>
      </c>
      <c r="K6" s="18">
        <f t="shared" si="2"/>
        <v>76.734</v>
      </c>
    </row>
    <row r="7" ht="20.1" customHeight="1" spans="1:11">
      <c r="A7" s="8" t="s">
        <v>13</v>
      </c>
      <c r="B7" s="8" t="s">
        <v>24</v>
      </c>
      <c r="C7" s="8" t="s">
        <v>28</v>
      </c>
      <c r="D7" s="8" t="s">
        <v>16</v>
      </c>
      <c r="E7" s="12">
        <v>79</v>
      </c>
      <c r="F7" s="8">
        <f t="shared" si="0"/>
        <v>47.4</v>
      </c>
      <c r="G7" s="9" t="s">
        <v>17</v>
      </c>
      <c r="H7" s="11" t="s">
        <v>29</v>
      </c>
      <c r="I7" s="11" t="s">
        <v>30</v>
      </c>
      <c r="J7" s="11">
        <f t="shared" si="1"/>
        <v>32.968</v>
      </c>
      <c r="K7" s="18">
        <f t="shared" si="2"/>
        <v>80.368</v>
      </c>
    </row>
    <row r="8" ht="20.1" customHeight="1" spans="1:11">
      <c r="A8" s="8" t="s">
        <v>13</v>
      </c>
      <c r="B8" s="8" t="s">
        <v>24</v>
      </c>
      <c r="C8" s="8" t="s">
        <v>31</v>
      </c>
      <c r="D8" s="8" t="s">
        <v>16</v>
      </c>
      <c r="E8" s="12">
        <v>83</v>
      </c>
      <c r="F8" s="8">
        <f t="shared" si="0"/>
        <v>49.8</v>
      </c>
      <c r="G8" s="9" t="s">
        <v>17</v>
      </c>
      <c r="H8" s="11" t="s">
        <v>32</v>
      </c>
      <c r="I8" s="11" t="s">
        <v>33</v>
      </c>
      <c r="J8" s="11">
        <f t="shared" si="1"/>
        <v>32.176</v>
      </c>
      <c r="K8" s="18">
        <f t="shared" si="2"/>
        <v>81.976</v>
      </c>
    </row>
    <row r="9" ht="20.1" customHeight="1" spans="1:11">
      <c r="A9" s="8" t="s">
        <v>13</v>
      </c>
      <c r="B9" s="8" t="s">
        <v>24</v>
      </c>
      <c r="C9" s="8" t="s">
        <v>34</v>
      </c>
      <c r="D9" s="8" t="s">
        <v>16</v>
      </c>
      <c r="E9" s="12">
        <v>74.75</v>
      </c>
      <c r="F9" s="8">
        <f t="shared" si="0"/>
        <v>44.85</v>
      </c>
      <c r="G9" s="9" t="s">
        <v>17</v>
      </c>
      <c r="H9" s="11" t="s">
        <v>35</v>
      </c>
      <c r="I9" s="11" t="s">
        <v>36</v>
      </c>
      <c r="J9" s="11">
        <f t="shared" si="1"/>
        <v>32.848</v>
      </c>
      <c r="K9" s="18">
        <f t="shared" si="2"/>
        <v>77.698</v>
      </c>
    </row>
    <row r="10" ht="20.1" customHeight="1" spans="1:11">
      <c r="A10" s="8" t="s">
        <v>37</v>
      </c>
      <c r="B10" s="8" t="s">
        <v>38</v>
      </c>
      <c r="C10" s="8" t="s">
        <v>39</v>
      </c>
      <c r="D10" s="8" t="s">
        <v>16</v>
      </c>
      <c r="E10" s="12">
        <v>61.5</v>
      </c>
      <c r="F10" s="8">
        <f t="shared" si="0"/>
        <v>36.9</v>
      </c>
      <c r="G10" s="9" t="s">
        <v>17</v>
      </c>
      <c r="H10" s="11" t="s">
        <v>40</v>
      </c>
      <c r="I10" s="11" t="s">
        <v>41</v>
      </c>
      <c r="J10" s="11">
        <f t="shared" si="1"/>
        <v>34.072</v>
      </c>
      <c r="K10" s="18">
        <f t="shared" si="2"/>
        <v>70.972</v>
      </c>
    </row>
    <row r="11" ht="20.1" customHeight="1" spans="1:11">
      <c r="A11" s="8" t="s">
        <v>37</v>
      </c>
      <c r="B11" s="8" t="s">
        <v>38</v>
      </c>
      <c r="C11" s="8" t="s">
        <v>42</v>
      </c>
      <c r="D11" s="8" t="s">
        <v>16</v>
      </c>
      <c r="E11" s="12">
        <v>61.5</v>
      </c>
      <c r="F11" s="8">
        <f t="shared" si="0"/>
        <v>36.9</v>
      </c>
      <c r="G11" s="9" t="s">
        <v>17</v>
      </c>
      <c r="H11" s="11" t="s">
        <v>43</v>
      </c>
      <c r="I11" s="11" t="s">
        <v>44</v>
      </c>
      <c r="J11" s="11">
        <f t="shared" si="1"/>
        <v>33.464</v>
      </c>
      <c r="K11" s="18">
        <f t="shared" si="2"/>
        <v>70.364</v>
      </c>
    </row>
    <row r="12" ht="20.1" customHeight="1" spans="1:11">
      <c r="A12" s="8" t="s">
        <v>37</v>
      </c>
      <c r="B12" s="8" t="s">
        <v>38</v>
      </c>
      <c r="C12" s="8" t="s">
        <v>45</v>
      </c>
      <c r="D12" s="8" t="s">
        <v>16</v>
      </c>
      <c r="E12" s="12">
        <v>65.5</v>
      </c>
      <c r="F12" s="8">
        <f t="shared" si="0"/>
        <v>39.3</v>
      </c>
      <c r="G12" s="9" t="s">
        <v>17</v>
      </c>
      <c r="H12" s="11" t="s">
        <v>46</v>
      </c>
      <c r="I12" s="11" t="s">
        <v>47</v>
      </c>
      <c r="J12" s="11">
        <f t="shared" si="1"/>
        <v>33.784</v>
      </c>
      <c r="K12" s="18">
        <f t="shared" si="2"/>
        <v>73.084</v>
      </c>
    </row>
    <row r="13" ht="20.1" customHeight="1" spans="1:11">
      <c r="A13" s="8" t="s">
        <v>37</v>
      </c>
      <c r="B13" s="8" t="s">
        <v>48</v>
      </c>
      <c r="C13" s="8" t="s">
        <v>49</v>
      </c>
      <c r="D13" s="8" t="s">
        <v>21</v>
      </c>
      <c r="E13" s="12">
        <v>60.75</v>
      </c>
      <c r="F13" s="8">
        <f t="shared" si="0"/>
        <v>36.45</v>
      </c>
      <c r="G13" s="9" t="s">
        <v>17</v>
      </c>
      <c r="H13" s="11" t="s">
        <v>50</v>
      </c>
      <c r="I13" s="11" t="s">
        <v>51</v>
      </c>
      <c r="J13" s="11">
        <f t="shared" si="1"/>
        <v>32.344</v>
      </c>
      <c r="K13" s="18">
        <f t="shared" si="2"/>
        <v>68.794</v>
      </c>
    </row>
    <row r="14" ht="20.1" customHeight="1" spans="1:11">
      <c r="A14" s="8" t="s">
        <v>37</v>
      </c>
      <c r="B14" s="8" t="s">
        <v>48</v>
      </c>
      <c r="C14" s="8" t="s">
        <v>52</v>
      </c>
      <c r="D14" s="8" t="s">
        <v>21</v>
      </c>
      <c r="E14" s="12">
        <v>67.5</v>
      </c>
      <c r="F14" s="8">
        <f t="shared" si="0"/>
        <v>40.5</v>
      </c>
      <c r="G14" s="9" t="s">
        <v>17</v>
      </c>
      <c r="H14" s="11" t="s">
        <v>53</v>
      </c>
      <c r="I14" s="11" t="s">
        <v>54</v>
      </c>
      <c r="J14" s="11">
        <f t="shared" si="1"/>
        <v>32.688</v>
      </c>
      <c r="K14" s="18">
        <f t="shared" si="2"/>
        <v>73.188</v>
      </c>
    </row>
    <row r="15" ht="20.1" customHeight="1" spans="1:11">
      <c r="A15" s="8" t="s">
        <v>13</v>
      </c>
      <c r="B15" s="8" t="s">
        <v>55</v>
      </c>
      <c r="C15" s="8" t="s">
        <v>56</v>
      </c>
      <c r="D15" s="8" t="s">
        <v>16</v>
      </c>
      <c r="E15" s="12">
        <v>64.75</v>
      </c>
      <c r="F15" s="8">
        <f t="shared" si="0"/>
        <v>38.85</v>
      </c>
      <c r="G15" s="9" t="s">
        <v>17</v>
      </c>
      <c r="H15" s="11" t="s">
        <v>57</v>
      </c>
      <c r="I15" s="11" t="s">
        <v>58</v>
      </c>
      <c r="J15" s="11">
        <f t="shared" si="1"/>
        <v>32.792</v>
      </c>
      <c r="K15" s="18">
        <f t="shared" si="2"/>
        <v>71.642</v>
      </c>
    </row>
    <row r="16" ht="20.1" customHeight="1" spans="1:11">
      <c r="A16" s="8" t="s">
        <v>13</v>
      </c>
      <c r="B16" s="8" t="s">
        <v>55</v>
      </c>
      <c r="C16" s="8" t="s">
        <v>59</v>
      </c>
      <c r="D16" s="8" t="s">
        <v>21</v>
      </c>
      <c r="E16" s="12">
        <v>66.75</v>
      </c>
      <c r="F16" s="8">
        <f t="shared" si="0"/>
        <v>40.05</v>
      </c>
      <c r="G16" s="9" t="s">
        <v>17</v>
      </c>
      <c r="H16" s="11" t="s">
        <v>60</v>
      </c>
      <c r="I16" s="11" t="s">
        <v>61</v>
      </c>
      <c r="J16" s="11">
        <f t="shared" si="1"/>
        <v>33.144</v>
      </c>
      <c r="K16" s="18">
        <f t="shared" si="2"/>
        <v>73.194</v>
      </c>
    </row>
    <row r="17" ht="20.1" customHeight="1" spans="1:11">
      <c r="A17" s="8" t="s">
        <v>13</v>
      </c>
      <c r="B17" s="8" t="s">
        <v>62</v>
      </c>
      <c r="C17" s="8" t="s">
        <v>63</v>
      </c>
      <c r="D17" s="8" t="s">
        <v>21</v>
      </c>
      <c r="E17" s="12">
        <v>75.75</v>
      </c>
      <c r="F17" s="8">
        <f t="shared" si="0"/>
        <v>45.45</v>
      </c>
      <c r="G17" s="9" t="s">
        <v>17</v>
      </c>
      <c r="H17" s="11" t="s">
        <v>64</v>
      </c>
      <c r="I17" s="11" t="s">
        <v>65</v>
      </c>
      <c r="J17" s="11">
        <f t="shared" si="1"/>
        <v>33.496</v>
      </c>
      <c r="K17" s="18">
        <f t="shared" si="2"/>
        <v>78.946</v>
      </c>
    </row>
    <row r="18" ht="20.1" customHeight="1" spans="1:11">
      <c r="A18" s="8" t="s">
        <v>13</v>
      </c>
      <c r="B18" s="8" t="s">
        <v>66</v>
      </c>
      <c r="C18" s="8" t="s">
        <v>67</v>
      </c>
      <c r="D18" s="8" t="s">
        <v>16</v>
      </c>
      <c r="E18" s="12">
        <v>78</v>
      </c>
      <c r="F18" s="8">
        <f t="shared" si="0"/>
        <v>46.8</v>
      </c>
      <c r="G18" s="9" t="s">
        <v>17</v>
      </c>
      <c r="H18" s="11" t="s">
        <v>68</v>
      </c>
      <c r="I18" s="11" t="s">
        <v>69</v>
      </c>
      <c r="J18" s="11">
        <f t="shared" si="1"/>
        <v>32.496</v>
      </c>
      <c r="K18" s="18">
        <f t="shared" si="2"/>
        <v>79.296</v>
      </c>
    </row>
    <row r="19" ht="20.1" customHeight="1" spans="1:11">
      <c r="A19" s="8" t="s">
        <v>13</v>
      </c>
      <c r="B19" s="8" t="s">
        <v>66</v>
      </c>
      <c r="C19" s="8" t="s">
        <v>70</v>
      </c>
      <c r="D19" s="8" t="s">
        <v>16</v>
      </c>
      <c r="E19" s="12">
        <v>78</v>
      </c>
      <c r="F19" s="8">
        <f t="shared" si="0"/>
        <v>46.8</v>
      </c>
      <c r="G19" s="9" t="s">
        <v>17</v>
      </c>
      <c r="H19" s="11" t="s">
        <v>71</v>
      </c>
      <c r="I19" s="11" t="s">
        <v>72</v>
      </c>
      <c r="J19" s="11">
        <f t="shared" si="1"/>
        <v>31.952</v>
      </c>
      <c r="K19" s="18">
        <f t="shared" si="2"/>
        <v>78.752</v>
      </c>
    </row>
    <row r="20" ht="20.1" customHeight="1" spans="1:11">
      <c r="A20" s="8" t="s">
        <v>13</v>
      </c>
      <c r="B20" s="8" t="s">
        <v>66</v>
      </c>
      <c r="C20" s="8" t="s">
        <v>73</v>
      </c>
      <c r="D20" s="8" t="s">
        <v>16</v>
      </c>
      <c r="E20" s="12">
        <v>79.25</v>
      </c>
      <c r="F20" s="8">
        <f t="shared" si="0"/>
        <v>47.55</v>
      </c>
      <c r="G20" s="9" t="s">
        <v>17</v>
      </c>
      <c r="H20" s="11" t="s">
        <v>74</v>
      </c>
      <c r="I20" s="11" t="s">
        <v>75</v>
      </c>
      <c r="J20" s="11">
        <f t="shared" si="1"/>
        <v>34.456</v>
      </c>
      <c r="K20" s="18">
        <f t="shared" si="2"/>
        <v>82.006</v>
      </c>
    </row>
    <row r="21" ht="20.1" customHeight="1" spans="1:11">
      <c r="A21" s="8" t="s">
        <v>13</v>
      </c>
      <c r="B21" s="8" t="s">
        <v>76</v>
      </c>
      <c r="C21" s="8" t="s">
        <v>77</v>
      </c>
      <c r="D21" s="8" t="s">
        <v>16</v>
      </c>
      <c r="E21" s="12">
        <v>72.75</v>
      </c>
      <c r="F21" s="8">
        <f t="shared" si="0"/>
        <v>43.65</v>
      </c>
      <c r="G21" s="9" t="s">
        <v>17</v>
      </c>
      <c r="H21" s="11" t="s">
        <v>78</v>
      </c>
      <c r="I21" s="11" t="s">
        <v>79</v>
      </c>
      <c r="J21" s="11">
        <f t="shared" si="1"/>
        <v>33.072</v>
      </c>
      <c r="K21" s="18">
        <f t="shared" si="2"/>
        <v>76.722</v>
      </c>
    </row>
    <row r="22" ht="20.1" customHeight="1" spans="1:11">
      <c r="A22" s="13" t="s">
        <v>13</v>
      </c>
      <c r="B22" s="13" t="s">
        <v>76</v>
      </c>
      <c r="C22" s="13" t="s">
        <v>80</v>
      </c>
      <c r="D22" s="13" t="s">
        <v>16</v>
      </c>
      <c r="E22" s="14">
        <v>62.75</v>
      </c>
      <c r="F22" s="8">
        <f t="shared" si="0"/>
        <v>37.65</v>
      </c>
      <c r="G22" s="9" t="s">
        <v>17</v>
      </c>
      <c r="H22" s="11" t="s">
        <v>81</v>
      </c>
      <c r="I22" s="11" t="s">
        <v>82</v>
      </c>
      <c r="J22" s="11">
        <f t="shared" si="1"/>
        <v>32.112</v>
      </c>
      <c r="K22" s="18">
        <f t="shared" si="2"/>
        <v>69.762</v>
      </c>
    </row>
    <row r="23" ht="20.1" customHeight="1" spans="1:11">
      <c r="A23" s="8" t="s">
        <v>13</v>
      </c>
      <c r="B23" s="8" t="s">
        <v>62</v>
      </c>
      <c r="C23" s="8" t="s">
        <v>83</v>
      </c>
      <c r="D23" s="8" t="s">
        <v>16</v>
      </c>
      <c r="E23" s="12">
        <v>69</v>
      </c>
      <c r="F23" s="8">
        <f t="shared" si="0"/>
        <v>41.4</v>
      </c>
      <c r="G23" s="9" t="s">
        <v>17</v>
      </c>
      <c r="H23" s="11" t="s">
        <v>84</v>
      </c>
      <c r="I23" s="11" t="s">
        <v>85</v>
      </c>
      <c r="J23" s="11" t="s">
        <v>85</v>
      </c>
      <c r="K23" s="18">
        <f t="shared" si="2"/>
        <v>41.4</v>
      </c>
    </row>
    <row r="24" ht="20.1" customHeight="1" spans="1:11">
      <c r="A24" s="8" t="s">
        <v>86</v>
      </c>
      <c r="B24" s="8" t="s">
        <v>87</v>
      </c>
      <c r="C24" s="8" t="s">
        <v>88</v>
      </c>
      <c r="D24" s="8" t="s">
        <v>21</v>
      </c>
      <c r="E24" s="12">
        <v>65.65</v>
      </c>
      <c r="F24" s="8">
        <f t="shared" si="0"/>
        <v>39.39</v>
      </c>
      <c r="G24" s="9" t="s">
        <v>89</v>
      </c>
      <c r="H24" s="15" t="s">
        <v>90</v>
      </c>
      <c r="I24" s="15" t="s">
        <v>91</v>
      </c>
      <c r="J24" s="11">
        <f>I24*0.4</f>
        <v>34.2532</v>
      </c>
      <c r="K24" s="18">
        <f t="shared" si="2"/>
        <v>73.6432</v>
      </c>
    </row>
    <row r="25" ht="20.1" customHeight="1" spans="1:11">
      <c r="A25" s="8" t="s">
        <v>86</v>
      </c>
      <c r="B25" s="8" t="s">
        <v>92</v>
      </c>
      <c r="C25" s="8" t="s">
        <v>93</v>
      </c>
      <c r="D25" s="8" t="s">
        <v>16</v>
      </c>
      <c r="E25" s="12">
        <v>64.45</v>
      </c>
      <c r="F25" s="8">
        <f t="shared" si="0"/>
        <v>38.67</v>
      </c>
      <c r="G25" s="9" t="s">
        <v>89</v>
      </c>
      <c r="H25" s="15" t="s">
        <v>94</v>
      </c>
      <c r="I25" s="15" t="s">
        <v>95</v>
      </c>
      <c r="J25" s="11">
        <f>I25*0.4</f>
        <v>32.4452</v>
      </c>
      <c r="K25" s="18">
        <f t="shared" si="2"/>
        <v>71.1152</v>
      </c>
    </row>
    <row r="26" ht="20.1" customHeight="1" spans="1:11">
      <c r="A26" s="8" t="s">
        <v>86</v>
      </c>
      <c r="B26" s="8" t="s">
        <v>92</v>
      </c>
      <c r="C26" s="8" t="s">
        <v>96</v>
      </c>
      <c r="D26" s="8" t="s">
        <v>16</v>
      </c>
      <c r="E26" s="12">
        <v>62.9</v>
      </c>
      <c r="F26" s="8">
        <f t="shared" si="0"/>
        <v>37.74</v>
      </c>
      <c r="G26" s="9" t="s">
        <v>89</v>
      </c>
      <c r="H26" s="15" t="s">
        <v>97</v>
      </c>
      <c r="I26" s="15" t="s">
        <v>98</v>
      </c>
      <c r="J26" s="11">
        <f>I26*0.4</f>
        <v>33.36</v>
      </c>
      <c r="K26" s="18">
        <f t="shared" si="2"/>
        <v>71.1</v>
      </c>
    </row>
    <row r="65" s="1" customFormat="1" spans="1:11">
      <c r="A65"/>
      <c r="B65"/>
      <c r="C65"/>
      <c r="D65"/>
      <c r="E65"/>
      <c r="F65"/>
      <c r="G65"/>
      <c r="H65" s="3"/>
      <c r="I65" s="3"/>
      <c r="J65" s="19"/>
      <c r="K65" s="20"/>
    </row>
    <row r="79" s="1" customFormat="1" spans="1:11">
      <c r="A79"/>
      <c r="B79"/>
      <c r="C79"/>
      <c r="D79"/>
      <c r="E79"/>
      <c r="F79"/>
      <c r="G79"/>
      <c r="H79" s="3"/>
      <c r="I79" s="3"/>
      <c r="J79" s="19"/>
      <c r="K79" s="20"/>
    </row>
    <row r="80" s="2" customFormat="1" spans="1:11">
      <c r="A80"/>
      <c r="B80"/>
      <c r="C80"/>
      <c r="D80"/>
      <c r="E80"/>
      <c r="F80"/>
      <c r="G80"/>
      <c r="H80" s="3"/>
      <c r="I80" s="3"/>
      <c r="J80" s="21"/>
      <c r="K80" s="22"/>
    </row>
    <row r="160" s="1" customFormat="1" spans="1:11">
      <c r="A160"/>
      <c r="B160"/>
      <c r="C160"/>
      <c r="D160"/>
      <c r="E160"/>
      <c r="F160"/>
      <c r="G160"/>
      <c r="H160" s="3"/>
      <c r="I160" s="3"/>
      <c r="J160" s="19"/>
      <c r="K160" s="20"/>
    </row>
    <row r="226" s="1" customFormat="1" spans="1:11">
      <c r="A226"/>
      <c r="B226"/>
      <c r="C226"/>
      <c r="D226"/>
      <c r="E226"/>
      <c r="F226"/>
      <c r="G226"/>
      <c r="H226" s="3"/>
      <c r="I226" s="3"/>
      <c r="J226" s="19"/>
      <c r="K226" s="20"/>
    </row>
  </sheetData>
  <sortState ref="A4:K226">
    <sortCondition ref="B4:B226"/>
    <sortCondition ref="K4:K226" descending="1"/>
  </sortState>
  <mergeCells count="1">
    <mergeCell ref="A2:K2"/>
  </mergeCells>
  <printOptions horizontalCentered="1"/>
  <pageMargins left="0" right="0" top="0.78740157480315" bottom="0.393700787401575" header="0.31496062992126" footer="0.196850393700787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Document</dc:title>
  <dc:creator>dn</dc:creator>
  <cp:lastModifiedBy>Administrator</cp:lastModifiedBy>
  <dcterms:created xsi:type="dcterms:W3CDTF">2022-09-19T01:38:00Z</dcterms:created>
  <cp:lastPrinted>2022-10-15T06:17:00Z</cp:lastPrinted>
  <dcterms:modified xsi:type="dcterms:W3CDTF">2022-10-16T03:47:13Z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E5969D11B4F641269AFD297F58CFD981</vt:lpwstr>
  </property>
  <property fmtid="{D5CDD505-2E9C-101B-9397-08002B2CF9AE}" pid="3" name="KSOProductBuildVer">
    <vt:lpwstr>2052-11.1.0.12598</vt:lpwstr>
  </property>
</Properties>
</file>