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E:\招聘\2023招聘\职业卫校\面试\面试成绩公示\"/>
    </mc:Choice>
  </mc:AlternateContent>
  <xr:revisionPtr revIDLastSave="0" documentId="13_ncr:1_{77D63A78-0715-446E-A793-8FC94AE5E3F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综合成绩" sheetId="2" r:id="rId1"/>
  </sheets>
  <definedNames>
    <definedName name="_xlnm._FilterDatabase" localSheetId="0" hidden="1">综合成绩!$A$2:$M$2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2" l="1"/>
  <c r="L8" i="2"/>
  <c r="L7" i="2"/>
  <c r="L4" i="2"/>
  <c r="L3" i="2"/>
  <c r="L11" i="2"/>
  <c r="L12" i="2"/>
  <c r="L9" i="2"/>
  <c r="L10" i="2"/>
  <c r="L5" i="2"/>
  <c r="L6" i="2"/>
  <c r="L13" i="2"/>
  <c r="I14" i="2"/>
  <c r="M14" i="2" s="1"/>
  <c r="I8" i="2"/>
  <c r="M8" i="2" s="1"/>
  <c r="I7" i="2"/>
  <c r="M7" i="2" s="1"/>
  <c r="I4" i="2"/>
  <c r="M4" i="2" s="1"/>
  <c r="I3" i="2"/>
  <c r="I11" i="2"/>
  <c r="I12" i="2"/>
  <c r="I9" i="2"/>
  <c r="I10" i="2"/>
  <c r="M10" i="2" s="1"/>
  <c r="I5" i="2"/>
  <c r="M5" i="2" s="1"/>
  <c r="I6" i="2"/>
  <c r="M6" i="2" s="1"/>
  <c r="I13" i="2"/>
  <c r="M13" i="2" s="1"/>
  <c r="M9" i="2" l="1"/>
  <c r="M12" i="2"/>
  <c r="M11" i="2"/>
  <c r="M3" i="2"/>
</calcChain>
</file>

<file path=xl/sharedStrings.xml><?xml version="1.0" encoding="utf-8"?>
<sst xmlns="http://schemas.openxmlformats.org/spreadsheetml/2006/main" count="98" uniqueCount="61">
  <si>
    <t>姓名</t>
  </si>
  <si>
    <t>性别</t>
  </si>
  <si>
    <t>报考职位</t>
  </si>
  <si>
    <t>考场号</t>
  </si>
  <si>
    <t>座位号</t>
  </si>
  <si>
    <t>准考证号</t>
  </si>
  <si>
    <t>01</t>
    <phoneticPr fontId="19" type="noConversion"/>
  </si>
  <si>
    <t>02</t>
    <phoneticPr fontId="19" type="noConversion"/>
  </si>
  <si>
    <t>03</t>
    <phoneticPr fontId="19" type="noConversion"/>
  </si>
  <si>
    <t>04</t>
    <phoneticPr fontId="19" type="noConversion"/>
  </si>
  <si>
    <t>05</t>
    <phoneticPr fontId="19" type="noConversion"/>
  </si>
  <si>
    <t>06</t>
    <phoneticPr fontId="19" type="noConversion"/>
  </si>
  <si>
    <t>序号</t>
    <phoneticPr fontId="19" type="noConversion"/>
  </si>
  <si>
    <t>综合成绩</t>
    <phoneticPr fontId="19" type="noConversion"/>
  </si>
  <si>
    <r>
      <t>护理(实训指导员</t>
    </r>
    <r>
      <rPr>
        <sz val="11"/>
        <color theme="1"/>
        <rFont val="等线"/>
        <family val="2"/>
        <charset val="134"/>
        <scheme val="minor"/>
      </rPr>
      <t>)</t>
    </r>
    <phoneticPr fontId="19" type="noConversion"/>
  </si>
  <si>
    <t>胡波慧</t>
    <phoneticPr fontId="19" type="noConversion"/>
  </si>
  <si>
    <t>何央可</t>
    <phoneticPr fontId="19" type="noConversion"/>
  </si>
  <si>
    <t>彭曲芬</t>
    <phoneticPr fontId="19" type="noConversion"/>
  </si>
  <si>
    <t>邹雨晴</t>
    <phoneticPr fontId="19" type="noConversion"/>
  </si>
  <si>
    <t>廉鸿娜</t>
    <phoneticPr fontId="19" type="noConversion"/>
  </si>
  <si>
    <t>向士龙</t>
    <phoneticPr fontId="19" type="noConversion"/>
  </si>
  <si>
    <t>谭丽</t>
    <phoneticPr fontId="19" type="noConversion"/>
  </si>
  <si>
    <t>面试成绩</t>
    <phoneticPr fontId="19" type="noConversion"/>
  </si>
  <si>
    <t>11</t>
    <phoneticPr fontId="19" type="noConversion"/>
  </si>
  <si>
    <t>12</t>
    <phoneticPr fontId="19" type="noConversion"/>
  </si>
  <si>
    <t>09</t>
    <phoneticPr fontId="19" type="noConversion"/>
  </si>
  <si>
    <t>10</t>
    <phoneticPr fontId="19" type="noConversion"/>
  </si>
  <si>
    <t>07</t>
    <phoneticPr fontId="19" type="noConversion"/>
  </si>
  <si>
    <t>08</t>
    <phoneticPr fontId="19" type="noConversion"/>
  </si>
  <si>
    <t>女</t>
    <phoneticPr fontId="19" type="noConversion"/>
  </si>
  <si>
    <t>政治</t>
    <phoneticPr fontId="19" type="noConversion"/>
  </si>
  <si>
    <t>01060060101</t>
    <phoneticPr fontId="19" type="noConversion"/>
  </si>
  <si>
    <t>男</t>
    <phoneticPr fontId="19" type="noConversion"/>
  </si>
  <si>
    <t>01060670109</t>
    <phoneticPr fontId="19" type="noConversion"/>
  </si>
  <si>
    <t>朱书田</t>
    <phoneticPr fontId="19" type="noConversion"/>
  </si>
  <si>
    <t>数学</t>
    <phoneticPr fontId="19" type="noConversion"/>
  </si>
  <si>
    <t>18</t>
    <phoneticPr fontId="19" type="noConversion"/>
  </si>
  <si>
    <t>01050270118</t>
    <phoneticPr fontId="19" type="noConversion"/>
  </si>
  <si>
    <t>19</t>
    <phoneticPr fontId="19" type="noConversion"/>
  </si>
  <si>
    <t>01050390119</t>
    <phoneticPr fontId="19" type="noConversion"/>
  </si>
  <si>
    <t>陈晓露</t>
    <phoneticPr fontId="19" type="noConversion"/>
  </si>
  <si>
    <t>01010120201</t>
    <phoneticPr fontId="19" type="noConversion"/>
  </si>
  <si>
    <t>汤勇</t>
    <phoneticPr fontId="19" type="noConversion"/>
  </si>
  <si>
    <t>01010210202</t>
    <phoneticPr fontId="19" type="noConversion"/>
  </si>
  <si>
    <t>杨赛</t>
    <phoneticPr fontId="19" type="noConversion"/>
  </si>
  <si>
    <t>会计</t>
    <phoneticPr fontId="19" type="noConversion"/>
  </si>
  <si>
    <t>14</t>
    <phoneticPr fontId="19" type="noConversion"/>
  </si>
  <si>
    <t>01030140214</t>
    <phoneticPr fontId="19" type="noConversion"/>
  </si>
  <si>
    <t>文芷晴</t>
    <phoneticPr fontId="19" type="noConversion"/>
  </si>
  <si>
    <t>01030590306</t>
    <phoneticPr fontId="19" type="noConversion"/>
  </si>
  <si>
    <t>音乐</t>
    <phoneticPr fontId="19" type="noConversion"/>
  </si>
  <si>
    <t>01020150402</t>
    <phoneticPr fontId="19" type="noConversion"/>
  </si>
  <si>
    <t>01020810411</t>
    <phoneticPr fontId="19" type="noConversion"/>
  </si>
  <si>
    <t>语文</t>
    <phoneticPr fontId="19" type="noConversion"/>
  </si>
  <si>
    <t>01040260504</t>
    <phoneticPr fontId="19" type="noConversion"/>
  </si>
  <si>
    <t>01040600508</t>
    <phoneticPr fontId="19" type="noConversion"/>
  </si>
  <si>
    <t>笔试成绩</t>
    <phoneticPr fontId="19" type="noConversion"/>
  </si>
  <si>
    <t>笔试成绩
（占比60%）</t>
    <phoneticPr fontId="19" type="noConversion"/>
  </si>
  <si>
    <t>面试成绩
（占比40%）</t>
    <phoneticPr fontId="19" type="noConversion"/>
  </si>
  <si>
    <t>面试抽签
序号</t>
    <phoneticPr fontId="19" type="noConversion"/>
  </si>
  <si>
    <t>2023年益阳市卫生职业技术学校公开招聘工作人员
考试综合成绩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</si>
</sst>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7" formatCode="0.00_ "/>
    <numFmt numFmtId="178" formatCode="0.000_);[Red]\(0.000\)"/>
    <numFmt numFmtId="179" formatCode="0.000_ "/>
  </numFmts>
  <fonts count="21">
    <font>
      <sz val="11"/>
      <color theme="1"/>
      <name val="等线"/>
      <family val="2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仿宋_GB2312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1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8" applyNumberFormat="0" applyFont="0" applyAlignment="0" applyProtection="0">
      <alignment vertical="center"/>
    </xf>
  </cellStyleXfs>
  <cellXfs count="18">
    <xf numFmtId="0" fontId="0" fillId="0" borderId="0" xfId="0"/>
    <xf numFmtId="0" fontId="17" fillId="33" borderId="10" xfId="41" applyFill="1" applyBorder="1" applyAlignment="1">
      <alignment horizontal="center" vertical="center" wrapText="1"/>
    </xf>
    <xf numFmtId="0" fontId="0" fillId="33" borderId="0" xfId="0" applyFill="1" applyAlignment="1">
      <alignment horizontal="center" vertical="center"/>
    </xf>
    <xf numFmtId="179" fontId="0" fillId="33" borderId="0" xfId="0" applyNumberFormat="1" applyFill="1" applyAlignment="1">
      <alignment horizontal="center" vertical="center"/>
    </xf>
    <xf numFmtId="178" fontId="0" fillId="33" borderId="0" xfId="0" applyNumberFormat="1" applyFill="1" applyAlignment="1">
      <alignment horizontal="center" vertical="center"/>
    </xf>
    <xf numFmtId="0" fontId="18" fillId="33" borderId="10" xfId="41" applyFont="1" applyFill="1" applyBorder="1" applyAlignment="1">
      <alignment horizontal="center" vertical="center" wrapText="1"/>
    </xf>
    <xf numFmtId="0" fontId="18" fillId="33" borderId="10" xfId="41" applyFont="1" applyFill="1" applyBorder="1" applyAlignment="1">
      <alignment horizontal="center" vertical="center" shrinkToFit="1"/>
    </xf>
    <xf numFmtId="49" fontId="18" fillId="33" borderId="10" xfId="41" applyNumberFormat="1" applyFont="1" applyFill="1" applyBorder="1" applyAlignment="1">
      <alignment horizontal="center" vertical="center" shrinkToFit="1"/>
    </xf>
    <xf numFmtId="49" fontId="18" fillId="33" borderId="10" xfId="41" applyNumberFormat="1" applyFont="1" applyFill="1" applyBorder="1" applyAlignment="1">
      <alignment horizontal="center" vertical="center" wrapText="1"/>
    </xf>
    <xf numFmtId="178" fontId="18" fillId="33" borderId="10" xfId="41" applyNumberFormat="1" applyFont="1" applyFill="1" applyBorder="1" applyAlignment="1">
      <alignment horizontal="center" vertical="center" wrapText="1"/>
    </xf>
    <xf numFmtId="49" fontId="18" fillId="33" borderId="10" xfId="41" applyNumberFormat="1" applyFont="1" applyFill="1" applyBorder="1" applyAlignment="1">
      <alignment horizontal="center" vertical="center" wrapText="1" shrinkToFit="1"/>
    </xf>
    <xf numFmtId="0" fontId="0" fillId="33" borderId="0" xfId="0" applyFill="1" applyAlignment="1">
      <alignment horizontal="center" vertical="center" shrinkToFit="1"/>
    </xf>
    <xf numFmtId="49" fontId="0" fillId="33" borderId="0" xfId="0" applyNumberFormat="1" applyFill="1" applyAlignment="1">
      <alignment horizontal="center" vertical="center" shrinkToFit="1"/>
    </xf>
    <xf numFmtId="49" fontId="0" fillId="33" borderId="0" xfId="0" applyNumberFormat="1" applyFill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177" fontId="17" fillId="33" borderId="10" xfId="41" applyNumberFormat="1" applyFill="1" applyBorder="1" applyAlignment="1">
      <alignment horizontal="center" vertical="center" wrapText="1"/>
    </xf>
    <xf numFmtId="179" fontId="17" fillId="33" borderId="10" xfId="41" applyNumberFormat="1" applyFill="1" applyBorder="1" applyAlignment="1">
      <alignment horizontal="center" vertical="center" wrapText="1"/>
    </xf>
  </cellXfs>
  <cellStyles count="43">
    <cellStyle name="20% - 着色 1" xfId="18" builtinId="30" customBuiltin="1"/>
    <cellStyle name="20% - 着色 2" xfId="22" builtinId="34" customBuiltin="1"/>
    <cellStyle name="20% - 着色 3" xfId="26" builtinId="38" customBuiltin="1"/>
    <cellStyle name="20% - 着色 4" xfId="30" builtinId="42" customBuiltin="1"/>
    <cellStyle name="20% - 着色 5" xfId="34" builtinId="46" customBuiltin="1"/>
    <cellStyle name="20% - 着色 6" xfId="38" builtinId="50" customBuiltin="1"/>
    <cellStyle name="40% - 着色 1" xfId="19" builtinId="31" customBuiltin="1"/>
    <cellStyle name="40% - 着色 2" xfId="23" builtinId="35" customBuiltin="1"/>
    <cellStyle name="40% - 着色 3" xfId="27" builtinId="39" customBuiltin="1"/>
    <cellStyle name="40% - 着色 4" xfId="31" builtinId="43" customBuiltin="1"/>
    <cellStyle name="40% - 着色 5" xfId="35" builtinId="47" customBuiltin="1"/>
    <cellStyle name="40% - 着色 6" xfId="39" builtinId="51" customBuiltin="1"/>
    <cellStyle name="60% - 着色 1" xfId="20" builtinId="32" customBuiltin="1"/>
    <cellStyle name="60% - 着色 2" xfId="24" builtinId="36" customBuiltin="1"/>
    <cellStyle name="60% - 着色 3" xfId="28" builtinId="40" customBuiltin="1"/>
    <cellStyle name="60% - 着色 4" xfId="32" builtinId="44" customBuiltin="1"/>
    <cellStyle name="60% - 着色 5" xfId="36" builtinId="48" customBuiltin="1"/>
    <cellStyle name="60% - 着色 6" xfId="40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 2" xfId="41" xr:uid="{D227C4C4-65B0-41D1-BDAC-31FEEA9AD0EF}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7" builtinId="29" customBuiltin="1"/>
    <cellStyle name="着色 2" xfId="21" builtinId="33" customBuiltin="1"/>
    <cellStyle name="着色 3" xfId="25" builtinId="37" customBuiltin="1"/>
    <cellStyle name="着色 4" xfId="29" builtinId="41" customBuiltin="1"/>
    <cellStyle name="着色 5" xfId="33" builtinId="45" customBuiltin="1"/>
    <cellStyle name="着色 6" xfId="37" builtinId="49" customBuiltin="1"/>
    <cellStyle name="注释 2" xfId="42" xr:uid="{4CA6810E-1B16-42D7-8434-7702AD14FA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1E18-81F1-45E5-BB6E-3626A6CF50E3}">
  <dimension ref="A1:M14"/>
  <sheetViews>
    <sheetView tabSelected="1" zoomScale="130" zoomScaleNormal="130" workbookViewId="0">
      <selection activeCell="N2" sqref="N2"/>
    </sheetView>
  </sheetViews>
  <sheetFormatPr defaultRowHeight="14.25"/>
  <cols>
    <col min="1" max="1" width="9" style="2"/>
    <col min="2" max="2" width="8.375" style="2" customWidth="1"/>
    <col min="3" max="3" width="4.875" style="2" customWidth="1"/>
    <col min="4" max="4" width="16.5" style="11" customWidth="1"/>
    <col min="5" max="5" width="6.375" style="12" customWidth="1"/>
    <col min="6" max="6" width="5.5" style="12" customWidth="1"/>
    <col min="7" max="7" width="13" style="13" customWidth="1"/>
    <col min="8" max="8" width="8.25" style="11" customWidth="1"/>
    <col min="9" max="9" width="12.375" style="4" customWidth="1"/>
    <col min="10" max="10" width="13.625" style="2" customWidth="1"/>
    <col min="11" max="11" width="9" style="2"/>
    <col min="12" max="12" width="12.125" style="3" customWidth="1"/>
    <col min="13" max="16384" width="9" style="2"/>
  </cols>
  <sheetData>
    <row r="1" spans="1:13" ht="69.75" customHeight="1">
      <c r="A1" s="14" t="s">
        <v>60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39.75" customHeight="1">
      <c r="A2" s="5" t="s">
        <v>12</v>
      </c>
      <c r="B2" s="5" t="s">
        <v>0</v>
      </c>
      <c r="C2" s="5" t="s">
        <v>1</v>
      </c>
      <c r="D2" s="6" t="s">
        <v>2</v>
      </c>
      <c r="E2" s="7" t="s">
        <v>3</v>
      </c>
      <c r="F2" s="7" t="s">
        <v>4</v>
      </c>
      <c r="G2" s="8" t="s">
        <v>5</v>
      </c>
      <c r="H2" s="7" t="s">
        <v>56</v>
      </c>
      <c r="I2" s="9" t="s">
        <v>57</v>
      </c>
      <c r="J2" s="9" t="s">
        <v>59</v>
      </c>
      <c r="K2" s="7" t="s">
        <v>22</v>
      </c>
      <c r="L2" s="10" t="s">
        <v>58</v>
      </c>
      <c r="M2" s="7" t="s">
        <v>13</v>
      </c>
    </row>
    <row r="3" spans="1:13" ht="24.95" customHeight="1">
      <c r="A3" s="1">
        <v>1</v>
      </c>
      <c r="B3" s="1" t="s">
        <v>21</v>
      </c>
      <c r="C3" s="1" t="s">
        <v>29</v>
      </c>
      <c r="D3" s="1" t="s">
        <v>30</v>
      </c>
      <c r="E3" s="1" t="s">
        <v>6</v>
      </c>
      <c r="F3" s="1" t="s">
        <v>6</v>
      </c>
      <c r="G3" s="1" t="s">
        <v>31</v>
      </c>
      <c r="H3" s="16">
        <v>77.55</v>
      </c>
      <c r="I3" s="17">
        <f>H3*0.6</f>
        <v>46.529999999999994</v>
      </c>
      <c r="J3" s="1" t="s">
        <v>11</v>
      </c>
      <c r="K3" s="16">
        <v>83.66</v>
      </c>
      <c r="L3" s="17">
        <f>K3*0.4</f>
        <v>33.463999999999999</v>
      </c>
      <c r="M3" s="17">
        <f>I3+L3</f>
        <v>79.994</v>
      </c>
    </row>
    <row r="4" spans="1:13" ht="24.95" customHeight="1">
      <c r="A4" s="1">
        <v>2</v>
      </c>
      <c r="B4" s="1" t="s">
        <v>20</v>
      </c>
      <c r="C4" s="1" t="s">
        <v>32</v>
      </c>
      <c r="D4" s="1" t="s">
        <v>30</v>
      </c>
      <c r="E4" s="1" t="s">
        <v>6</v>
      </c>
      <c r="F4" s="1" t="s">
        <v>25</v>
      </c>
      <c r="G4" s="1" t="s">
        <v>33</v>
      </c>
      <c r="H4" s="16">
        <v>78.2</v>
      </c>
      <c r="I4" s="17">
        <f>H4*0.6</f>
        <v>46.92</v>
      </c>
      <c r="J4" s="1" t="s">
        <v>10</v>
      </c>
      <c r="K4" s="16">
        <v>85.4</v>
      </c>
      <c r="L4" s="17">
        <f>K4*0.4</f>
        <v>34.160000000000004</v>
      </c>
      <c r="M4" s="17">
        <f>I4+L4</f>
        <v>81.080000000000013</v>
      </c>
    </row>
    <row r="5" spans="1:13" ht="24.95" customHeight="1">
      <c r="A5" s="1">
        <v>3</v>
      </c>
      <c r="B5" s="1" t="s">
        <v>34</v>
      </c>
      <c r="C5" s="1" t="s">
        <v>32</v>
      </c>
      <c r="D5" s="1" t="s">
        <v>35</v>
      </c>
      <c r="E5" s="1" t="s">
        <v>6</v>
      </c>
      <c r="F5" s="1" t="s">
        <v>36</v>
      </c>
      <c r="G5" s="1" t="s">
        <v>37</v>
      </c>
      <c r="H5" s="16">
        <v>65.900000000000006</v>
      </c>
      <c r="I5" s="17">
        <f>H5*0.6</f>
        <v>39.54</v>
      </c>
      <c r="J5" s="1" t="s">
        <v>23</v>
      </c>
      <c r="K5" s="16">
        <v>83.2</v>
      </c>
      <c r="L5" s="17">
        <f>K5*0.4</f>
        <v>33.28</v>
      </c>
      <c r="M5" s="17">
        <f>I5+L5</f>
        <v>72.819999999999993</v>
      </c>
    </row>
    <row r="6" spans="1:13" ht="24.95" customHeight="1">
      <c r="A6" s="1">
        <v>4</v>
      </c>
      <c r="B6" s="1" t="s">
        <v>15</v>
      </c>
      <c r="C6" s="1" t="s">
        <v>29</v>
      </c>
      <c r="D6" s="1" t="s">
        <v>35</v>
      </c>
      <c r="E6" s="1" t="s">
        <v>6</v>
      </c>
      <c r="F6" s="1" t="s">
        <v>38</v>
      </c>
      <c r="G6" s="1" t="s">
        <v>39</v>
      </c>
      <c r="H6" s="16">
        <v>69.900000000000006</v>
      </c>
      <c r="I6" s="17">
        <f>H6*0.6</f>
        <v>41.940000000000005</v>
      </c>
      <c r="J6" s="1" t="s">
        <v>24</v>
      </c>
      <c r="K6" s="16">
        <v>85.12</v>
      </c>
      <c r="L6" s="17">
        <f>K6*0.4</f>
        <v>34.048000000000002</v>
      </c>
      <c r="M6" s="17">
        <f>I6+L6</f>
        <v>75.988</v>
      </c>
    </row>
    <row r="7" spans="1:13" ht="24.95" customHeight="1">
      <c r="A7" s="1">
        <v>5</v>
      </c>
      <c r="B7" s="1" t="s">
        <v>40</v>
      </c>
      <c r="C7" s="1" t="s">
        <v>29</v>
      </c>
      <c r="D7" s="1" t="s">
        <v>14</v>
      </c>
      <c r="E7" s="1" t="s">
        <v>7</v>
      </c>
      <c r="F7" s="1" t="s">
        <v>6</v>
      </c>
      <c r="G7" s="1" t="s">
        <v>41</v>
      </c>
      <c r="H7" s="16">
        <v>69.849999999999994</v>
      </c>
      <c r="I7" s="17">
        <f>H7*0.6</f>
        <v>41.91</v>
      </c>
      <c r="J7" s="1" t="s">
        <v>9</v>
      </c>
      <c r="K7" s="16">
        <v>83.26</v>
      </c>
      <c r="L7" s="17">
        <f>K7*0.4</f>
        <v>33.304000000000002</v>
      </c>
      <c r="M7" s="17">
        <f>I7+L7</f>
        <v>75.213999999999999</v>
      </c>
    </row>
    <row r="8" spans="1:13" ht="24.95" customHeight="1">
      <c r="A8" s="1">
        <v>6</v>
      </c>
      <c r="B8" s="1" t="s">
        <v>42</v>
      </c>
      <c r="C8" s="1" t="s">
        <v>29</v>
      </c>
      <c r="D8" s="1" t="s">
        <v>14</v>
      </c>
      <c r="E8" s="1" t="s">
        <v>7</v>
      </c>
      <c r="F8" s="1" t="s">
        <v>7</v>
      </c>
      <c r="G8" s="1" t="s">
        <v>43</v>
      </c>
      <c r="H8" s="16">
        <v>79.650000000000006</v>
      </c>
      <c r="I8" s="17">
        <f>H8*0.6</f>
        <v>47.79</v>
      </c>
      <c r="J8" s="1" t="s">
        <v>8</v>
      </c>
      <c r="K8" s="16">
        <v>78.2</v>
      </c>
      <c r="L8" s="17">
        <f>K8*0.4</f>
        <v>31.28</v>
      </c>
      <c r="M8" s="17">
        <f>I8+L8</f>
        <v>79.069999999999993</v>
      </c>
    </row>
    <row r="9" spans="1:13" ht="24.95" customHeight="1">
      <c r="A9" s="1">
        <v>7</v>
      </c>
      <c r="B9" s="1" t="s">
        <v>44</v>
      </c>
      <c r="C9" s="1" t="s">
        <v>29</v>
      </c>
      <c r="D9" s="1" t="s">
        <v>45</v>
      </c>
      <c r="E9" s="1" t="s">
        <v>7</v>
      </c>
      <c r="F9" s="1" t="s">
        <v>46</v>
      </c>
      <c r="G9" s="1" t="s">
        <v>47</v>
      </c>
      <c r="H9" s="16">
        <v>77.05</v>
      </c>
      <c r="I9" s="17">
        <f>H9*0.6</f>
        <v>46.23</v>
      </c>
      <c r="J9" s="1" t="s">
        <v>25</v>
      </c>
      <c r="K9" s="16">
        <v>80.98</v>
      </c>
      <c r="L9" s="17">
        <f>K9*0.4</f>
        <v>32.392000000000003</v>
      </c>
      <c r="M9" s="17">
        <f>I9+L9</f>
        <v>78.622</v>
      </c>
    </row>
    <row r="10" spans="1:13" ht="24.95" customHeight="1">
      <c r="A10" s="1">
        <v>8</v>
      </c>
      <c r="B10" s="1" t="s">
        <v>48</v>
      </c>
      <c r="C10" s="1" t="s">
        <v>29</v>
      </c>
      <c r="D10" s="1" t="s">
        <v>45</v>
      </c>
      <c r="E10" s="1" t="s">
        <v>8</v>
      </c>
      <c r="F10" s="1" t="s">
        <v>11</v>
      </c>
      <c r="G10" s="1" t="s">
        <v>49</v>
      </c>
      <c r="H10" s="16">
        <v>72.25</v>
      </c>
      <c r="I10" s="17">
        <f>H10*0.6</f>
        <v>43.35</v>
      </c>
      <c r="J10" s="1" t="s">
        <v>26</v>
      </c>
      <c r="K10" s="16">
        <v>80.680000000000007</v>
      </c>
      <c r="L10" s="17">
        <f>K10*0.4</f>
        <v>32.272000000000006</v>
      </c>
      <c r="M10" s="17">
        <f>I10+L10</f>
        <v>75.622000000000014</v>
      </c>
    </row>
    <row r="11" spans="1:13" ht="24.95" customHeight="1">
      <c r="A11" s="1">
        <v>9</v>
      </c>
      <c r="B11" s="1" t="s">
        <v>17</v>
      </c>
      <c r="C11" s="1" t="s">
        <v>29</v>
      </c>
      <c r="D11" s="1" t="s">
        <v>50</v>
      </c>
      <c r="E11" s="1" t="s">
        <v>9</v>
      </c>
      <c r="F11" s="1" t="s">
        <v>7</v>
      </c>
      <c r="G11" s="1" t="s">
        <v>51</v>
      </c>
      <c r="H11" s="16">
        <v>66.7</v>
      </c>
      <c r="I11" s="17">
        <f>H11*0.6</f>
        <v>40.020000000000003</v>
      </c>
      <c r="J11" s="1" t="s">
        <v>27</v>
      </c>
      <c r="K11" s="16">
        <v>80.06</v>
      </c>
      <c r="L11" s="17">
        <f>K11*0.4</f>
        <v>32.024000000000001</v>
      </c>
      <c r="M11" s="17">
        <f>I11+L11</f>
        <v>72.044000000000011</v>
      </c>
    </row>
    <row r="12" spans="1:13" ht="24.95" customHeight="1">
      <c r="A12" s="1">
        <v>10</v>
      </c>
      <c r="B12" s="1" t="s">
        <v>16</v>
      </c>
      <c r="C12" s="1" t="s">
        <v>32</v>
      </c>
      <c r="D12" s="1" t="s">
        <v>50</v>
      </c>
      <c r="E12" s="1" t="s">
        <v>9</v>
      </c>
      <c r="F12" s="1" t="s">
        <v>23</v>
      </c>
      <c r="G12" s="1" t="s">
        <v>52</v>
      </c>
      <c r="H12" s="16">
        <v>69.55</v>
      </c>
      <c r="I12" s="17">
        <f>H12*0.6</f>
        <v>41.73</v>
      </c>
      <c r="J12" s="1" t="s">
        <v>28</v>
      </c>
      <c r="K12" s="16">
        <v>82.58</v>
      </c>
      <c r="L12" s="17">
        <f>K12*0.4</f>
        <v>33.032000000000004</v>
      </c>
      <c r="M12" s="17">
        <f>I12+L12</f>
        <v>74.762</v>
      </c>
    </row>
    <row r="13" spans="1:13" ht="24.95" customHeight="1">
      <c r="A13" s="1">
        <v>11</v>
      </c>
      <c r="B13" s="1" t="s">
        <v>18</v>
      </c>
      <c r="C13" s="1" t="s">
        <v>29</v>
      </c>
      <c r="D13" s="1" t="s">
        <v>53</v>
      </c>
      <c r="E13" s="1" t="s">
        <v>10</v>
      </c>
      <c r="F13" s="1" t="s">
        <v>9</v>
      </c>
      <c r="G13" s="1" t="s">
        <v>54</v>
      </c>
      <c r="H13" s="16">
        <v>73.900000000000006</v>
      </c>
      <c r="I13" s="17">
        <f>H13*0.6</f>
        <v>44.34</v>
      </c>
      <c r="J13" s="1" t="s">
        <v>6</v>
      </c>
      <c r="K13" s="16">
        <v>84.36</v>
      </c>
      <c r="L13" s="17">
        <f>K13*0.4</f>
        <v>33.744</v>
      </c>
      <c r="M13" s="17">
        <f>I13+L13</f>
        <v>78.084000000000003</v>
      </c>
    </row>
    <row r="14" spans="1:13" ht="24.95" customHeight="1">
      <c r="A14" s="1">
        <v>12</v>
      </c>
      <c r="B14" s="1" t="s">
        <v>19</v>
      </c>
      <c r="C14" s="1" t="s">
        <v>29</v>
      </c>
      <c r="D14" s="1" t="s">
        <v>53</v>
      </c>
      <c r="E14" s="1" t="s">
        <v>10</v>
      </c>
      <c r="F14" s="1" t="s">
        <v>28</v>
      </c>
      <c r="G14" s="1" t="s">
        <v>55</v>
      </c>
      <c r="H14" s="16">
        <v>72.8</v>
      </c>
      <c r="I14" s="17">
        <f>H14*0.6</f>
        <v>43.68</v>
      </c>
      <c r="J14" s="1" t="s">
        <v>7</v>
      </c>
      <c r="K14" s="16">
        <v>84.66</v>
      </c>
      <c r="L14" s="17">
        <f>K14*0.4</f>
        <v>33.863999999999997</v>
      </c>
      <c r="M14" s="17">
        <f>I14+L14</f>
        <v>77.543999999999997</v>
      </c>
    </row>
  </sheetData>
  <autoFilter ref="A2:M2" xr:uid="{0EB61E18-81F1-45E5-BB6E-3626A6CF50E3}">
    <sortState xmlns:xlrd2="http://schemas.microsoft.com/office/spreadsheetml/2017/richdata2" ref="A3:M14">
      <sortCondition ref="A2"/>
    </sortState>
  </autoFilter>
  <mergeCells count="1">
    <mergeCell ref="A1:M1"/>
  </mergeCells>
  <phoneticPr fontId="19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</dc:creator>
  <cp:lastModifiedBy>陈</cp:lastModifiedBy>
  <cp:lastPrinted>2023-09-24T03:19:32Z</cp:lastPrinted>
  <dcterms:created xsi:type="dcterms:W3CDTF">2015-06-05T18:19:34Z</dcterms:created>
  <dcterms:modified xsi:type="dcterms:W3CDTF">2023-09-24T03:20:05Z</dcterms:modified>
</cp:coreProperties>
</file>